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Kostenplaatje" sheetId="1" r:id="rId1"/>
    <sheet name="Prestaties" sheetId="2" r:id="rId2"/>
  </sheets>
  <definedNames/>
  <calcPr fullCalcOnLoad="1"/>
</workbook>
</file>

<file path=xl/sharedStrings.xml><?xml version="1.0" encoding="utf-8"?>
<sst xmlns="http://schemas.openxmlformats.org/spreadsheetml/2006/main" count="151" uniqueCount="81">
  <si>
    <t>BREEDBANDAANSLUITING</t>
  </si>
  <si>
    <t>INTERNETABONNEMENT</t>
  </si>
  <si>
    <t>Service Provider</t>
  </si>
  <si>
    <t>Upload/Downloadbandbreedte (kbit/s)</t>
  </si>
  <si>
    <t>Installatiekost* (BEF incl. BTW)</t>
  </si>
  <si>
    <t>Breedbandabonnement (BEF incl. BTW per maand)</t>
  </si>
  <si>
    <t>Verbruikskost (BEF incl. BTW per MB) bij overschrijden limiet</t>
  </si>
  <si>
    <t>Verbruikslimiet</t>
  </si>
  <si>
    <t>Internet Provider</t>
  </si>
  <si>
    <t>Aansluitingskosten (BEF incl. BTW)</t>
  </si>
  <si>
    <t>Internetabonnement (BEF incl. BTW per maand)</t>
  </si>
  <si>
    <t>Telenet</t>
  </si>
  <si>
    <t>10 Mbit/s</t>
  </si>
  <si>
    <t>n.v.t.</t>
  </si>
  <si>
    <t>Pandora</t>
  </si>
  <si>
    <t>2 GB/week</t>
  </si>
  <si>
    <t>* bij domiciliëring, zoniet 1999 BEF/maand; er is ook nog een kabelmodemwaarborg van 2000 BEF</t>
  </si>
  <si>
    <t>TurboLine</t>
  </si>
  <si>
    <t>Easynet</t>
  </si>
  <si>
    <t>Go</t>
  </si>
  <si>
    <t>64/300</t>
  </si>
  <si>
    <t>3 GB/maand</t>
  </si>
  <si>
    <t>EasyDSL Go</t>
  </si>
  <si>
    <t>* TurboLine GO verkoopt je alle materiaal voor 10.000 BEF, de andere vormen verhuren het</t>
  </si>
  <si>
    <t>Plus</t>
  </si>
  <si>
    <t>128/1000</t>
  </si>
  <si>
    <t>EasyDSL Plus</t>
  </si>
  <si>
    <t>Pro</t>
  </si>
  <si>
    <t>10 GB/maand</t>
  </si>
  <si>
    <t>EasyDSL Pro</t>
  </si>
  <si>
    <t>* bij jaarlijkse faktuur 3000 BEF/maand zonder aansluitingskosten</t>
  </si>
  <si>
    <t>Premium</t>
  </si>
  <si>
    <t>512/1000</t>
  </si>
  <si>
    <t>geen</t>
  </si>
  <si>
    <t>EasyDSL Premium</t>
  </si>
  <si>
    <t>* bij jaarlijkse faktuur 15000 BEF/maand zonder aansluitingskosten</t>
  </si>
  <si>
    <t>Skynet</t>
  </si>
  <si>
    <t>NetRunner Go</t>
  </si>
  <si>
    <t>* 8500 BEF/jaar</t>
  </si>
  <si>
    <t>NetRunner Plus</t>
  </si>
  <si>
    <t>NetRunner Pro</t>
  </si>
  <si>
    <r>
      <rPr>
        <b/>
        <sz val="10"/>
        <color indexed="8"/>
        <rFont val="Helvetica"/>
        <family val="2"/>
      </rPr>
      <t>BelNet</t>
    </r>
    <r>
      <rPr>
        <sz val="10"/>
        <color indexed="8"/>
        <rFont val="Helvetica"/>
        <family val="2"/>
      </rPr>
      <t xml:space="preserve"> TurboLine Premium</t>
    </r>
  </si>
  <si>
    <t>(geen info)</t>
  </si>
  <si>
    <t>Wanadoo</t>
  </si>
  <si>
    <t>ADSL Go</t>
  </si>
  <si>
    <t>* geen info over internetverbruik, we veronderstellen zelfde als TurboLine</t>
  </si>
  <si>
    <t>ADSL Plus</t>
  </si>
  <si>
    <t>ADSL Pro</t>
  </si>
  <si>
    <t>ADSL Premium</t>
  </si>
  <si>
    <t>Infonie</t>
  </si>
  <si>
    <t>ADSL895</t>
  </si>
  <si>
    <t>ADSL1095+</t>
  </si>
  <si>
    <t>Win</t>
  </si>
  <si>
    <t>* installatiekost kan 2000 BEF goedkoper als je zelf een netwerkkaart koopt en monteert</t>
  </si>
  <si>
    <t>Data TestLab ISP Monitor</t>
  </si>
  <si>
    <t>(Lagere getallen zijn beter)</t>
  </si>
  <si>
    <t>(Hogere getallen zijn beter)</t>
  </si>
  <si>
    <t>Internet Service Provider</t>
  </si>
  <si>
    <t>Weeknummer</t>
  </si>
  <si>
    <t>Pingtijd (ms)</t>
  </si>
  <si>
    <t>Pakketverlies (%)</t>
  </si>
  <si>
    <t>Responsiviteitsscore (%)</t>
  </si>
  <si>
    <t>HTTP-snelheid (B/s)</t>
  </si>
  <si>
    <t>Snelheidsscore (%)</t>
  </si>
  <si>
    <t>ISP-score (%)</t>
  </si>
  <si>
    <t>Pandora Telekabel</t>
  </si>
  <si>
    <t>2000w01</t>
  </si>
  <si>
    <t>2000w02</t>
  </si>
  <si>
    <t>2000w03</t>
  </si>
  <si>
    <t>2000w04</t>
  </si>
  <si>
    <t>2000w05</t>
  </si>
  <si>
    <t>2000w06</t>
  </si>
  <si>
    <t>2000w07</t>
  </si>
  <si>
    <t>2000w08</t>
  </si>
  <si>
    <t>2000w09</t>
  </si>
  <si>
    <t>2000w10</t>
  </si>
  <si>
    <t>GEMIDDELDE</t>
  </si>
  <si>
    <t>Easynet TurboLine</t>
  </si>
  <si>
    <t>(EasyDSL Plus)</t>
  </si>
  <si>
    <r>
      <t>2000 WEEK 1 - WEEK 10</t>
    </r>
    <r>
      <rPr>
        <sz val="9.4"/>
        <rFont val="Helvetica"/>
        <family val="0"/>
      </rPr>
      <t/>
    </r>
    <r>
      <rPr>
        <sz val="9.4"/>
        <color indexed="12"/>
        <rFont val="Helvetica"/>
        <family val="0"/>
      </rPr>
      <t>: Ma 3 jan t/m Zo 12 maart 2000</t>
    </r>
  </si>
  <si>
    <t>Breedbandproviders © 2000 DiskIdee - http://www.diskidee.be/</t>
  </si>
</sst>
</file>

<file path=xl/styles.xml><?xml version="1.0" encoding="utf-8"?>
<styleSheet xmlns="http://schemas.openxmlformats.org/spreadsheetml/2006/main">
  <numFmts count="1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color indexed="8"/>
      <name val="Verdana"/>
      <family val="0"/>
    </font>
    <font>
      <sz val="10"/>
      <color indexed="8"/>
      <name val="Helvetica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Helvetica"/>
      <family val="2"/>
    </font>
    <font>
      <i/>
      <sz val="10"/>
      <color indexed="8"/>
      <name val="Helvetica"/>
      <family val="0"/>
    </font>
    <font>
      <sz val="9.4"/>
      <color indexed="12"/>
      <name val="Helvetica"/>
      <family val="0"/>
    </font>
    <font>
      <b/>
      <sz val="14"/>
      <name val="Helvetica"/>
      <family val="0"/>
    </font>
    <font>
      <sz val="10"/>
      <name val="Helvetica"/>
      <family val="0"/>
    </font>
    <font>
      <sz val="9.4"/>
      <name val="Helvetica"/>
      <family val="0"/>
    </font>
    <font>
      <i/>
      <sz val="10"/>
      <name val="Helvetica"/>
      <family val="0"/>
    </font>
    <font>
      <b/>
      <sz val="10"/>
      <name val="Helvetic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2" borderId="0" xfId="0" applyFont="1" applyAlignment="1">
      <alignment/>
    </xf>
    <xf numFmtId="0" fontId="7" fillId="2" borderId="0" xfId="0" applyFont="1" applyAlignment="1">
      <alignment/>
    </xf>
    <xf numFmtId="0" fontId="5" fillId="2" borderId="0" xfId="0" applyFont="1" applyAlignment="1">
      <alignment horizontal="center"/>
    </xf>
    <xf numFmtId="0" fontId="8" fillId="3" borderId="0" xfId="0" applyFont="1" applyAlignment="1">
      <alignment horizontal="center"/>
    </xf>
    <xf numFmtId="0" fontId="5" fillId="3" borderId="0" xfId="0" applyFont="1" applyAlignment="1">
      <alignment horizontal="center"/>
    </xf>
    <xf numFmtId="0" fontId="5" fillId="3" borderId="0" xfId="0" applyFont="1" applyAlignment="1">
      <alignment horizontal="center"/>
    </xf>
    <xf numFmtId="0" fontId="9" fillId="4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2" borderId="0" xfId="0" applyFont="1" applyAlignment="1">
      <alignment horizontal="center"/>
    </xf>
    <xf numFmtId="1" fontId="5" fillId="2" borderId="0" xfId="0" applyFont="1" applyAlignment="1">
      <alignment horizontal="center"/>
    </xf>
    <xf numFmtId="1" fontId="5" fillId="3" borderId="0" xfId="0" applyFont="1" applyAlignment="1">
      <alignment horizontal="center"/>
    </xf>
    <xf numFmtId="0" fontId="7" fillId="0" borderId="0" xfId="0" applyFont="1" applyAlignment="1">
      <alignment/>
    </xf>
    <xf numFmtId="0" fontId="6" fillId="5" borderId="0" xfId="0" applyFont="1" applyAlignment="1">
      <alignment horizontal="center"/>
    </xf>
    <xf numFmtId="0" fontId="8" fillId="5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1" xfId="0" applyBorder="1" applyAlignment="1" applyProtection="1">
      <alignment horizontal="distributed"/>
      <protection locked="0"/>
    </xf>
    <xf numFmtId="0" fontId="11" fillId="0" borderId="0" xfId="0" applyFont="1" applyFill="1" applyAlignment="1">
      <alignment vertical="center" wrapText="1"/>
    </xf>
    <xf numFmtId="0" fontId="0" fillId="0" borderId="2" xfId="0" applyFont="1" applyFill="1" applyBorder="1" applyAlignment="1" applyProtection="1">
      <alignment/>
      <protection locked="0"/>
    </xf>
    <xf numFmtId="0" fontId="1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12" fillId="0" borderId="0" xfId="0" applyFont="1" applyFill="1" applyAlignment="1">
      <alignment horizontal="center"/>
    </xf>
    <xf numFmtId="172" fontId="12" fillId="0" borderId="0" xfId="0" applyFont="1" applyFill="1" applyAlignment="1">
      <alignment horizontal="center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Alignment="1" applyProtection="1">
      <alignment horizontal="fill"/>
      <protection locked="0"/>
    </xf>
    <xf numFmtId="0" fontId="0" fillId="0" borderId="4" xfId="0" applyFont="1" applyFill="1" applyBorder="1" applyAlignment="1" applyProtection="1">
      <alignment horizontal="justify"/>
      <protection locked="0"/>
    </xf>
    <xf numFmtId="0" fontId="0" fillId="0" borderId="0" xfId="0" applyFont="1" applyFill="1" applyAlignment="1" applyProtection="1">
      <alignment horizontal="justify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centerContinuous"/>
      <protection locked="0"/>
    </xf>
    <xf numFmtId="172" fontId="1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0" fillId="0" borderId="9" xfId="0" applyFont="1" applyFill="1" applyBorder="1" applyAlignment="1" applyProtection="1">
      <alignment horizontal="centerContinuous"/>
      <protection locked="0"/>
    </xf>
    <xf numFmtId="0" fontId="0" fillId="0" borderId="10" xfId="0" applyFont="1" applyFill="1" applyBorder="1" applyAlignment="1" applyProtection="1">
      <alignment horizontal="justify"/>
      <protection locked="0"/>
    </xf>
    <xf numFmtId="0" fontId="0" fillId="0" borderId="1" xfId="0" applyFont="1" applyFill="1" applyBorder="1" applyAlignment="1" applyProtection="1">
      <alignment horizontal="justify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fill"/>
      <protection locked="0"/>
    </xf>
    <xf numFmtId="0" fontId="0" fillId="0" borderId="3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6E6FF"/>
      <rgbColor rgb="00FFFF99"/>
      <rgbColor rgb="00CCCCCC"/>
      <rgbColor rgb="00FFCC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6" width="15.7109375" style="0" customWidth="1"/>
    <col min="7" max="7" width="23.00390625" style="0" customWidth="1"/>
    <col min="8" max="8" width="15.7109375" style="0" customWidth="1"/>
    <col min="9" max="9" width="13.140625" style="0" customWidth="1"/>
    <col min="10" max="11" width="15.7109375" style="0" customWidth="1"/>
    <col min="12" max="12" width="11.28125" style="0" customWidth="1"/>
    <col min="13" max="16384" width="11.421875" style="0" customWidth="1"/>
  </cols>
  <sheetData>
    <row r="1" spans="1:10" ht="38.25" customHeight="1">
      <c r="A1" s="1" t="s">
        <v>80</v>
      </c>
      <c r="H1" s="2"/>
      <c r="I1" s="2"/>
      <c r="J1" s="2"/>
    </row>
    <row r="2" spans="2:11" ht="23.25" customHeight="1">
      <c r="B2" s="3" t="s">
        <v>0</v>
      </c>
      <c r="C2" s="3"/>
      <c r="D2" s="4"/>
      <c r="E2" s="5"/>
      <c r="F2" s="5"/>
      <c r="H2" s="6" t="s">
        <v>1</v>
      </c>
      <c r="I2" s="7"/>
      <c r="J2" s="7"/>
      <c r="K2" s="8"/>
    </row>
    <row r="3" spans="1:12" ht="67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6</v>
      </c>
      <c r="K3" s="9" t="s">
        <v>7</v>
      </c>
      <c r="L3" s="19"/>
    </row>
    <row r="4" spans="1:12" ht="12.75">
      <c r="A4" s="10" t="s">
        <v>11</v>
      </c>
      <c r="B4" s="11" t="s">
        <v>12</v>
      </c>
      <c r="C4" s="11">
        <v>9999</v>
      </c>
      <c r="D4" s="12">
        <v>0</v>
      </c>
      <c r="E4" s="12">
        <v>0</v>
      </c>
      <c r="F4" s="12" t="s">
        <v>13</v>
      </c>
      <c r="G4" s="10" t="s">
        <v>14</v>
      </c>
      <c r="H4" s="7">
        <v>0</v>
      </c>
      <c r="I4" s="7">
        <v>1499</v>
      </c>
      <c r="J4" s="7">
        <v>0</v>
      </c>
      <c r="K4" s="13" t="s">
        <v>15</v>
      </c>
      <c r="L4" t="s">
        <v>16</v>
      </c>
    </row>
    <row r="5" spans="1:1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2.75">
      <c r="A6" s="15" t="s">
        <v>17</v>
      </c>
      <c r="B6" s="14"/>
      <c r="C6" s="14"/>
      <c r="D6" s="14"/>
      <c r="E6" s="14"/>
      <c r="F6" s="14"/>
      <c r="G6" s="16" t="s">
        <v>18</v>
      </c>
      <c r="H6" s="14"/>
      <c r="I6" s="14"/>
      <c r="J6" s="14"/>
      <c r="K6" s="14"/>
    </row>
    <row r="7" spans="1:12" ht="12.75">
      <c r="A7" s="2" t="s">
        <v>19</v>
      </c>
      <c r="B7" s="11" t="s">
        <v>20</v>
      </c>
      <c r="C7" s="11">
        <v>10000</v>
      </c>
      <c r="D7" s="12">
        <v>1500</v>
      </c>
      <c r="E7" s="12">
        <v>5</v>
      </c>
      <c r="F7" s="12" t="s">
        <v>21</v>
      </c>
      <c r="G7" s="2" t="s">
        <v>22</v>
      </c>
      <c r="H7" s="7">
        <v>0</v>
      </c>
      <c r="I7" s="13">
        <f>8500/12</f>
        <v>708.3333333333334</v>
      </c>
      <c r="J7" s="7">
        <v>5</v>
      </c>
      <c r="K7" s="13" t="s">
        <v>21</v>
      </c>
      <c r="L7" t="s">
        <v>23</v>
      </c>
    </row>
    <row r="8" spans="1:11" ht="12.75">
      <c r="A8" s="2" t="s">
        <v>24</v>
      </c>
      <c r="B8" s="11" t="s">
        <v>25</v>
      </c>
      <c r="C8" s="11">
        <v>8900</v>
      </c>
      <c r="D8" s="12">
        <v>1900</v>
      </c>
      <c r="E8" s="12">
        <v>5</v>
      </c>
      <c r="F8" s="12" t="s">
        <v>21</v>
      </c>
      <c r="G8" s="2" t="s">
        <v>26</v>
      </c>
      <c r="H8" s="7">
        <v>0</v>
      </c>
      <c r="I8" s="13">
        <f>8900/12</f>
        <v>741.6666666666666</v>
      </c>
      <c r="J8" s="7">
        <v>5</v>
      </c>
      <c r="K8" s="13" t="s">
        <v>21</v>
      </c>
    </row>
    <row r="9" spans="1:12" ht="12.75">
      <c r="A9" s="2" t="s">
        <v>27</v>
      </c>
      <c r="B9" s="11" t="s">
        <v>25</v>
      </c>
      <c r="C9" s="11">
        <v>12100</v>
      </c>
      <c r="D9" s="12">
        <v>3630</v>
      </c>
      <c r="E9" s="12">
        <v>5</v>
      </c>
      <c r="F9" s="12" t="s">
        <v>28</v>
      </c>
      <c r="G9" s="2" t="s">
        <v>29</v>
      </c>
      <c r="H9" s="7">
        <v>2000</v>
      </c>
      <c r="I9" s="13">
        <v>3000</v>
      </c>
      <c r="J9" s="7">
        <v>5</v>
      </c>
      <c r="K9" s="13" t="s">
        <v>21</v>
      </c>
      <c r="L9" t="s">
        <v>30</v>
      </c>
    </row>
    <row r="10" spans="1:12" ht="12.75">
      <c r="A10" s="2" t="s">
        <v>31</v>
      </c>
      <c r="B10" s="11" t="s">
        <v>32</v>
      </c>
      <c r="C10" s="11">
        <v>30250</v>
      </c>
      <c r="D10" s="12">
        <v>15125</v>
      </c>
      <c r="E10" s="12">
        <v>0</v>
      </c>
      <c r="F10" s="12" t="s">
        <v>33</v>
      </c>
      <c r="G10" s="2" t="s">
        <v>34</v>
      </c>
      <c r="H10" s="7">
        <v>2000</v>
      </c>
      <c r="I10" s="13">
        <v>18000</v>
      </c>
      <c r="J10" s="7">
        <v>0</v>
      </c>
      <c r="K10" s="13" t="s">
        <v>33</v>
      </c>
      <c r="L10" t="s">
        <v>35</v>
      </c>
    </row>
    <row r="11" spans="1:11" ht="12.75">
      <c r="A11" s="14"/>
      <c r="B11" s="14"/>
      <c r="C11" s="14"/>
      <c r="D11" s="14"/>
      <c r="E11" s="14"/>
      <c r="F11" s="14"/>
      <c r="G11" s="14"/>
      <c r="H11" s="2"/>
      <c r="I11" s="2"/>
      <c r="J11" s="2"/>
      <c r="K11" s="14"/>
    </row>
    <row r="12" spans="1:11" ht="12.75">
      <c r="A12" s="15" t="s">
        <v>17</v>
      </c>
      <c r="B12" s="14"/>
      <c r="C12" s="14"/>
      <c r="D12" s="14"/>
      <c r="E12" s="14"/>
      <c r="F12" s="14"/>
      <c r="G12" s="16" t="s">
        <v>36</v>
      </c>
      <c r="H12" s="14"/>
      <c r="I12" s="14"/>
      <c r="J12" s="14"/>
      <c r="K12" s="14"/>
    </row>
    <row r="13" spans="1:12" ht="12.75">
      <c r="A13" s="2" t="s">
        <v>19</v>
      </c>
      <c r="B13" s="11" t="s">
        <v>20</v>
      </c>
      <c r="C13" s="11">
        <v>10000</v>
      </c>
      <c r="D13" s="12">
        <v>1500</v>
      </c>
      <c r="E13" s="12">
        <v>5</v>
      </c>
      <c r="F13" s="12" t="s">
        <v>21</v>
      </c>
      <c r="G13" s="2" t="s">
        <v>37</v>
      </c>
      <c r="H13" s="7">
        <v>999</v>
      </c>
      <c r="I13" s="13">
        <v>999</v>
      </c>
      <c r="J13" s="7">
        <v>5</v>
      </c>
      <c r="K13" s="13" t="s">
        <v>21</v>
      </c>
      <c r="L13" t="s">
        <v>38</v>
      </c>
    </row>
    <row r="14" spans="1:11" ht="12.75">
      <c r="A14" s="2" t="s">
        <v>24</v>
      </c>
      <c r="B14" s="11" t="s">
        <v>25</v>
      </c>
      <c r="C14" s="11">
        <v>8900</v>
      </c>
      <c r="D14" s="12">
        <v>1900</v>
      </c>
      <c r="E14" s="12">
        <v>5</v>
      </c>
      <c r="F14" s="12" t="s">
        <v>21</v>
      </c>
      <c r="G14" s="2" t="s">
        <v>39</v>
      </c>
      <c r="H14" s="7">
        <v>999</v>
      </c>
      <c r="I14" s="13">
        <v>1799</v>
      </c>
      <c r="J14" s="7">
        <v>5</v>
      </c>
      <c r="K14" s="13" t="s">
        <v>21</v>
      </c>
    </row>
    <row r="15" spans="1:11" ht="12.75">
      <c r="A15" s="2" t="s">
        <v>27</v>
      </c>
      <c r="B15" s="11" t="s">
        <v>25</v>
      </c>
      <c r="C15" s="11">
        <v>12100</v>
      </c>
      <c r="D15" s="12">
        <v>3630</v>
      </c>
      <c r="E15" s="12">
        <v>5</v>
      </c>
      <c r="F15" s="12" t="s">
        <v>28</v>
      </c>
      <c r="G15" s="2" t="s">
        <v>40</v>
      </c>
      <c r="H15" s="7">
        <f>2000*1.21</f>
        <v>2420</v>
      </c>
      <c r="I15" s="13">
        <f>3000*1.21</f>
        <v>3630</v>
      </c>
      <c r="J15" s="7">
        <v>5</v>
      </c>
      <c r="K15" s="13" t="s">
        <v>28</v>
      </c>
    </row>
    <row r="16" spans="1:11" ht="25.5">
      <c r="A16" s="2" t="s">
        <v>31</v>
      </c>
      <c r="B16" s="11" t="s">
        <v>32</v>
      </c>
      <c r="C16" s="11">
        <v>30250</v>
      </c>
      <c r="D16" s="12">
        <v>15125</v>
      </c>
      <c r="E16" s="12">
        <v>0</v>
      </c>
      <c r="F16" s="12" t="s">
        <v>33</v>
      </c>
      <c r="G16" s="17" t="s">
        <v>41</v>
      </c>
      <c r="H16" s="7" t="s">
        <v>42</v>
      </c>
      <c r="I16" s="13" t="s">
        <v>42</v>
      </c>
      <c r="J16" s="7">
        <v>0</v>
      </c>
      <c r="K16" s="13" t="s">
        <v>33</v>
      </c>
    </row>
    <row r="17" spans="1:11" ht="12.75">
      <c r="A17" s="14"/>
      <c r="B17" s="14"/>
      <c r="C17" s="14"/>
      <c r="D17" s="14"/>
      <c r="E17" s="14"/>
      <c r="F17" s="14"/>
      <c r="G17" s="14"/>
      <c r="H17" s="2"/>
      <c r="I17" s="2"/>
      <c r="J17" s="2"/>
      <c r="K17" s="14"/>
    </row>
    <row r="18" spans="1:11" ht="12.75">
      <c r="A18" s="15" t="s">
        <v>17</v>
      </c>
      <c r="B18" s="14"/>
      <c r="C18" s="14"/>
      <c r="D18" s="14"/>
      <c r="E18" s="14"/>
      <c r="F18" s="14"/>
      <c r="G18" s="16" t="s">
        <v>43</v>
      </c>
      <c r="H18" s="14"/>
      <c r="I18" s="14"/>
      <c r="J18" s="14"/>
      <c r="K18" s="14"/>
    </row>
    <row r="19" spans="1:12" ht="12.75">
      <c r="A19" s="2" t="s">
        <v>19</v>
      </c>
      <c r="B19" s="11" t="s">
        <v>20</v>
      </c>
      <c r="C19" s="11">
        <v>10000</v>
      </c>
      <c r="D19" s="12">
        <v>1500</v>
      </c>
      <c r="E19" s="12">
        <v>5</v>
      </c>
      <c r="F19" s="12" t="s">
        <v>21</v>
      </c>
      <c r="G19" s="2" t="s">
        <v>44</v>
      </c>
      <c r="H19" s="7">
        <v>0</v>
      </c>
      <c r="I19" s="13">
        <f>9990/12</f>
        <v>832.5</v>
      </c>
      <c r="J19" s="7">
        <v>5</v>
      </c>
      <c r="K19" s="13" t="s">
        <v>21</v>
      </c>
      <c r="L19" t="s">
        <v>45</v>
      </c>
    </row>
    <row r="20" spans="1:11" ht="12.75">
      <c r="A20" s="2" t="s">
        <v>24</v>
      </c>
      <c r="B20" s="11" t="s">
        <v>25</v>
      </c>
      <c r="C20" s="11">
        <v>8900</v>
      </c>
      <c r="D20" s="12">
        <v>1900</v>
      </c>
      <c r="E20" s="12">
        <v>5</v>
      </c>
      <c r="F20" s="12" t="s">
        <v>21</v>
      </c>
      <c r="G20" s="2" t="s">
        <v>46</v>
      </c>
      <c r="H20" s="7">
        <v>0</v>
      </c>
      <c r="I20" s="13">
        <f>15990/12</f>
        <v>1332.5</v>
      </c>
      <c r="J20" s="7">
        <v>5</v>
      </c>
      <c r="K20" s="13" t="s">
        <v>21</v>
      </c>
    </row>
    <row r="21" spans="1:11" ht="12.75">
      <c r="A21" s="2" t="s">
        <v>27</v>
      </c>
      <c r="B21" s="11" t="s">
        <v>25</v>
      </c>
      <c r="C21" s="11">
        <v>12100</v>
      </c>
      <c r="D21" s="12">
        <v>3630</v>
      </c>
      <c r="E21" s="12">
        <v>5</v>
      </c>
      <c r="F21" s="12" t="s">
        <v>28</v>
      </c>
      <c r="G21" s="2" t="s">
        <v>47</v>
      </c>
      <c r="H21" s="7">
        <v>0</v>
      </c>
      <c r="I21" s="13">
        <f>32990*1.21/12</f>
        <v>3326.491666666667</v>
      </c>
      <c r="J21" s="7">
        <v>5</v>
      </c>
      <c r="K21" s="13" t="s">
        <v>28</v>
      </c>
    </row>
    <row r="22" spans="1:11" ht="12.75">
      <c r="A22" s="2" t="s">
        <v>31</v>
      </c>
      <c r="B22" s="11" t="s">
        <v>32</v>
      </c>
      <c r="C22" s="11">
        <v>30250</v>
      </c>
      <c r="D22" s="12">
        <v>15125</v>
      </c>
      <c r="E22" s="12">
        <v>0</v>
      </c>
      <c r="F22" s="12" t="s">
        <v>33</v>
      </c>
      <c r="G22" s="2" t="s">
        <v>48</v>
      </c>
      <c r="H22" s="7">
        <v>0</v>
      </c>
      <c r="I22" s="13">
        <f>180000*1.21/12</f>
        <v>18150</v>
      </c>
      <c r="J22" s="7">
        <v>0</v>
      </c>
      <c r="K22" s="13" t="s">
        <v>33</v>
      </c>
    </row>
    <row r="23" spans="1:11" ht="12.75">
      <c r="A23" s="14"/>
      <c r="B23" s="14"/>
      <c r="C23" s="14"/>
      <c r="D23" s="14"/>
      <c r="E23" s="14"/>
      <c r="F23" s="14"/>
      <c r="G23" s="14"/>
      <c r="H23" s="2"/>
      <c r="I23" s="2"/>
      <c r="J23" s="2"/>
      <c r="K23" s="14"/>
    </row>
    <row r="24" spans="1:11" ht="12.75">
      <c r="A24" s="15" t="s">
        <v>17</v>
      </c>
      <c r="B24" s="14"/>
      <c r="C24" s="14"/>
      <c r="D24" s="14"/>
      <c r="E24" s="14"/>
      <c r="F24" s="14"/>
      <c r="G24" s="16" t="s">
        <v>49</v>
      </c>
      <c r="H24" s="2"/>
      <c r="I24" s="2"/>
      <c r="J24" s="2"/>
      <c r="K24" s="14"/>
    </row>
    <row r="25" spans="1:11" ht="12.75">
      <c r="A25" s="2" t="s">
        <v>19</v>
      </c>
      <c r="B25" s="11" t="s">
        <v>20</v>
      </c>
      <c r="C25" s="11">
        <v>10000</v>
      </c>
      <c r="D25" s="12">
        <v>1500</v>
      </c>
      <c r="E25" s="12">
        <v>5</v>
      </c>
      <c r="F25" s="12" t="s">
        <v>21</v>
      </c>
      <c r="G25" s="2" t="s">
        <v>50</v>
      </c>
      <c r="H25" s="7">
        <v>0</v>
      </c>
      <c r="I25" s="13">
        <v>895</v>
      </c>
      <c r="J25" s="7">
        <v>1.5</v>
      </c>
      <c r="K25" s="13" t="s">
        <v>21</v>
      </c>
    </row>
    <row r="26" spans="1:11" ht="12.75">
      <c r="A26" s="2" t="s">
        <v>24</v>
      </c>
      <c r="B26" s="11" t="s">
        <v>25</v>
      </c>
      <c r="C26" s="11">
        <v>8900</v>
      </c>
      <c r="D26" s="12">
        <v>1900</v>
      </c>
      <c r="E26" s="12">
        <v>5</v>
      </c>
      <c r="F26" s="12" t="s">
        <v>21</v>
      </c>
      <c r="G26" s="2" t="s">
        <v>51</v>
      </c>
      <c r="H26" s="7">
        <v>0</v>
      </c>
      <c r="I26" s="13">
        <v>1095</v>
      </c>
      <c r="J26" s="7">
        <v>1.5</v>
      </c>
      <c r="K26" s="13" t="s">
        <v>21</v>
      </c>
    </row>
    <row r="28" spans="1:11" ht="12.75">
      <c r="A28" s="15" t="s">
        <v>17</v>
      </c>
      <c r="B28" s="14"/>
      <c r="C28" s="14"/>
      <c r="D28" s="14"/>
      <c r="E28" s="14"/>
      <c r="F28" s="14"/>
      <c r="G28" s="16" t="s">
        <v>52</v>
      </c>
      <c r="H28" s="2"/>
      <c r="I28" s="2"/>
      <c r="J28" s="2"/>
      <c r="K28" s="14"/>
    </row>
    <row r="29" spans="1:11" ht="12.75">
      <c r="A29" s="14"/>
      <c r="B29" s="14"/>
      <c r="C29" s="14"/>
      <c r="D29" s="14"/>
      <c r="E29" s="14"/>
      <c r="F29" s="14"/>
      <c r="G29" s="18" t="s">
        <v>42</v>
      </c>
      <c r="H29" s="2"/>
      <c r="I29" s="2"/>
      <c r="J29" s="2"/>
      <c r="K29" s="14"/>
    </row>
    <row r="30" spans="1:11" ht="12.75">
      <c r="A30" s="14" t="s">
        <v>53</v>
      </c>
      <c r="B30" s="14"/>
      <c r="C30" s="14"/>
      <c r="D30" s="14"/>
      <c r="E30" s="14"/>
      <c r="F30" s="14"/>
      <c r="G30" s="14"/>
      <c r="H30" s="2"/>
      <c r="I30" s="2"/>
      <c r="J30" s="2"/>
      <c r="K30" s="14"/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30" sqref="A30"/>
    </sheetView>
  </sheetViews>
  <sheetFormatPr defaultColWidth="9.140625" defaultRowHeight="12.75"/>
  <cols>
    <col min="1" max="1" width="23.28125" style="0" customWidth="1"/>
    <col min="2" max="2" width="13.28125" style="0" customWidth="1"/>
    <col min="3" max="3" width="11.140625" style="0" customWidth="1"/>
    <col min="4" max="4" width="8.7109375" style="0" customWidth="1"/>
    <col min="5" max="5" width="12.7109375" style="0" customWidth="1"/>
    <col min="6" max="6" width="9.8515625" style="0" customWidth="1"/>
    <col min="8" max="8" width="11.140625" style="0" customWidth="1"/>
    <col min="9" max="16384" width="11.421875" style="0" customWidth="1"/>
  </cols>
  <sheetData>
    <row r="1" spans="1:8" ht="38.25" customHeight="1">
      <c r="A1" s="20" t="s">
        <v>54</v>
      </c>
      <c r="B1" s="21"/>
      <c r="C1" s="22" t="s">
        <v>55</v>
      </c>
      <c r="D1" s="22" t="s">
        <v>55</v>
      </c>
      <c r="E1" s="22" t="s">
        <v>56</v>
      </c>
      <c r="F1" s="22" t="s">
        <v>56</v>
      </c>
      <c r="G1" s="22" t="s">
        <v>56</v>
      </c>
      <c r="H1" s="22" t="s">
        <v>56</v>
      </c>
    </row>
    <row r="2" spans="1:8" ht="46.5" customHeight="1">
      <c r="A2" s="23" t="s">
        <v>79</v>
      </c>
      <c r="B2" s="24"/>
      <c r="C2" s="25"/>
      <c r="D2" s="26"/>
      <c r="E2" s="26"/>
      <c r="F2" s="26"/>
      <c r="G2" s="26"/>
      <c r="H2" s="26"/>
    </row>
    <row r="3" spans="1:8" ht="28.5" customHeight="1">
      <c r="A3" s="27" t="s">
        <v>57</v>
      </c>
      <c r="B3" s="27" t="s">
        <v>58</v>
      </c>
      <c r="C3" s="27" t="s">
        <v>59</v>
      </c>
      <c r="D3" s="27" t="s">
        <v>60</v>
      </c>
      <c r="E3" s="27" t="s">
        <v>61</v>
      </c>
      <c r="F3" s="27" t="s">
        <v>62</v>
      </c>
      <c r="G3" s="27" t="s">
        <v>63</v>
      </c>
      <c r="H3" s="27" t="s">
        <v>64</v>
      </c>
    </row>
    <row r="4" spans="1:8" ht="12.75">
      <c r="A4" s="28" t="s">
        <v>65</v>
      </c>
      <c r="B4" s="29" t="s">
        <v>66</v>
      </c>
      <c r="C4" s="30">
        <v>156.13888888888889</v>
      </c>
      <c r="D4" s="30">
        <v>5.680555555555555</v>
      </c>
      <c r="E4" s="30">
        <v>95.59833333333334</v>
      </c>
      <c r="F4" s="30">
        <v>6802.736111111111</v>
      </c>
      <c r="G4" s="30">
        <v>53.14637586805556</v>
      </c>
      <c r="H4" s="31">
        <v>65.88196310763888</v>
      </c>
    </row>
    <row r="5" spans="1:8" ht="12.75">
      <c r="A5" s="32"/>
      <c r="B5" s="33" t="s">
        <v>67</v>
      </c>
      <c r="C5" s="30">
        <v>176.6</v>
      </c>
      <c r="D5" s="30">
        <v>5.533333333333333</v>
      </c>
      <c r="E5" s="30">
        <v>95.46733333333333</v>
      </c>
      <c r="F5" s="30">
        <v>6216.983333333334</v>
      </c>
      <c r="G5" s="30">
        <v>48.57018229166667</v>
      </c>
      <c r="H5" s="31">
        <v>62.63932760416667</v>
      </c>
    </row>
    <row r="6" spans="1:8" ht="12.75">
      <c r="A6" s="34"/>
      <c r="B6" s="33" t="s">
        <v>68</v>
      </c>
      <c r="C6" s="30">
        <v>238.1</v>
      </c>
      <c r="D6" s="30">
        <v>6.571428571428571</v>
      </c>
      <c r="E6" s="30">
        <v>94.33328571428571</v>
      </c>
      <c r="F6" s="30">
        <v>5384.875</v>
      </c>
      <c r="G6" s="30">
        <v>42.0693359375</v>
      </c>
      <c r="H6" s="31">
        <v>57.748520870535714</v>
      </c>
    </row>
    <row r="7" spans="1:8" ht="12.75">
      <c r="A7" s="35"/>
      <c r="B7" s="33" t="s">
        <v>69</v>
      </c>
      <c r="C7" s="30">
        <v>160.26388888888889</v>
      </c>
      <c r="D7" s="30">
        <v>5.583333333333333</v>
      </c>
      <c r="E7" s="30">
        <v>95.60569444444444</v>
      </c>
      <c r="F7" s="30">
        <v>7049.194444444444</v>
      </c>
      <c r="G7" s="30">
        <v>55.07183159722222</v>
      </c>
      <c r="H7" s="31">
        <v>67.23199045138888</v>
      </c>
    </row>
    <row r="8" spans="1:8" ht="12.75">
      <c r="A8" s="36"/>
      <c r="B8" s="33" t="s">
        <v>70</v>
      </c>
      <c r="C8" s="30">
        <v>176.77777777777777</v>
      </c>
      <c r="D8" s="30">
        <v>5.333333333333333</v>
      </c>
      <c r="E8" s="30">
        <v>95.56555555555555</v>
      </c>
      <c r="F8" s="30">
        <v>6118.083333333333</v>
      </c>
      <c r="G8" s="30">
        <v>47.797526041666664</v>
      </c>
      <c r="H8" s="31">
        <v>62.12793489583333</v>
      </c>
    </row>
    <row r="9" spans="1:8" ht="12.75">
      <c r="A9" s="37"/>
      <c r="B9" s="33" t="s">
        <v>71</v>
      </c>
      <c r="C9" s="30">
        <v>638.4166666666666</v>
      </c>
      <c r="D9" s="30">
        <v>13.25</v>
      </c>
      <c r="E9" s="30">
        <v>86.99083333333333</v>
      </c>
      <c r="F9" s="30">
        <v>4670.125</v>
      </c>
      <c r="G9" s="30">
        <v>36.4853515625</v>
      </c>
      <c r="H9" s="31">
        <v>51.63699609375</v>
      </c>
    </row>
    <row r="10" spans="1:8" ht="12.75">
      <c r="A10" s="38"/>
      <c r="B10" s="33" t="s">
        <v>72</v>
      </c>
      <c r="C10" s="30">
        <v>249.69444444444446</v>
      </c>
      <c r="D10" s="30">
        <v>10.027777777777779</v>
      </c>
      <c r="E10" s="30">
        <v>92.48916666666668</v>
      </c>
      <c r="F10" s="30">
        <v>7639.111111111111</v>
      </c>
      <c r="G10" s="30">
        <v>59.68055555555556</v>
      </c>
      <c r="H10" s="31">
        <v>69.5231388888889</v>
      </c>
    </row>
    <row r="11" spans="1:8" ht="12.75">
      <c r="A11" s="39"/>
      <c r="B11" s="33" t="s">
        <v>73</v>
      </c>
      <c r="C11" s="30">
        <v>189.01388888888889</v>
      </c>
      <c r="D11" s="30">
        <v>4.652777777777778</v>
      </c>
      <c r="E11" s="30">
        <v>95.78347222222223</v>
      </c>
      <c r="F11" s="30">
        <v>8225.763888888889</v>
      </c>
      <c r="G11" s="30">
        <v>64.26378038194444</v>
      </c>
      <c r="H11" s="31">
        <v>73.71968793402777</v>
      </c>
    </row>
    <row r="12" spans="1:8" ht="12.75">
      <c r="A12" s="40"/>
      <c r="B12" s="33" t="s">
        <v>74</v>
      </c>
      <c r="C12" s="30">
        <v>320.02777777777777</v>
      </c>
      <c r="D12" s="30">
        <v>6.194444444444445</v>
      </c>
      <c r="E12" s="30">
        <v>93.7025</v>
      </c>
      <c r="F12" s="30">
        <v>7700.430555555556</v>
      </c>
      <c r="G12" s="30">
        <v>60.15961371527778</v>
      </c>
      <c r="H12" s="31">
        <v>70.22247960069444</v>
      </c>
    </row>
    <row r="13" spans="1:8" ht="12.75">
      <c r="A13" s="41"/>
      <c r="B13" s="33" t="s">
        <v>75</v>
      </c>
      <c r="C13" s="30">
        <v>220.59722222222223</v>
      </c>
      <c r="D13" s="30">
        <v>4.888888888888889</v>
      </c>
      <c r="E13" s="30">
        <v>95.34958333333333</v>
      </c>
      <c r="F13" s="30">
        <v>6238.25</v>
      </c>
      <c r="G13" s="30">
        <v>48.736328125</v>
      </c>
      <c r="H13" s="31">
        <v>62.72030468749999</v>
      </c>
    </row>
    <row r="14" spans="1:8" ht="12.75">
      <c r="A14" s="42"/>
      <c r="B14" s="28" t="s">
        <v>76</v>
      </c>
      <c r="C14" s="30">
        <v>252.5630555555555</v>
      </c>
      <c r="D14" s="30">
        <v>6.771587301587301</v>
      </c>
      <c r="E14" s="30">
        <v>94.0885757936508</v>
      </c>
      <c r="F14" s="30">
        <v>6604.5552777777775</v>
      </c>
      <c r="G14" s="30">
        <v>51.59808810763889</v>
      </c>
      <c r="H14" s="43">
        <v>64.34523441344245</v>
      </c>
    </row>
    <row r="15" spans="1:8" ht="12.75">
      <c r="A15" s="44"/>
      <c r="B15" s="44"/>
      <c r="C15" s="44"/>
      <c r="D15" s="44"/>
      <c r="E15" s="44"/>
      <c r="F15" s="44"/>
      <c r="G15" s="44"/>
      <c r="H15" s="44"/>
    </row>
    <row r="16" spans="1:8" ht="12.75">
      <c r="A16" s="45" t="s">
        <v>77</v>
      </c>
      <c r="B16" s="46" t="s">
        <v>66</v>
      </c>
      <c r="C16" s="30">
        <v>236.94444444444446</v>
      </c>
      <c r="D16" s="30">
        <v>5.361111111111111</v>
      </c>
      <c r="E16" s="30">
        <v>94.95</v>
      </c>
      <c r="F16" s="30">
        <v>5883.486111111111</v>
      </c>
      <c r="G16" s="30">
        <v>45.96473524305556</v>
      </c>
      <c r="H16" s="31">
        <v>60.66031467013889</v>
      </c>
    </row>
    <row r="17" spans="1:8" ht="12.75">
      <c r="A17" s="47" t="s">
        <v>78</v>
      </c>
      <c r="B17" s="33" t="s">
        <v>67</v>
      </c>
      <c r="C17" s="30">
        <v>251.98611111111111</v>
      </c>
      <c r="D17" s="30">
        <v>3.5833333333333335</v>
      </c>
      <c r="E17" s="30">
        <v>95.68847222222222</v>
      </c>
      <c r="F17" s="30">
        <v>5878.625</v>
      </c>
      <c r="G17" s="30">
        <v>45.9267578125</v>
      </c>
      <c r="H17" s="31">
        <v>60.855272135416655</v>
      </c>
    </row>
    <row r="18" spans="1:8" ht="12.75">
      <c r="A18" s="34"/>
      <c r="B18" s="33" t="s">
        <v>68</v>
      </c>
      <c r="C18" s="30">
        <v>311.4</v>
      </c>
      <c r="D18" s="30">
        <v>5.7</v>
      </c>
      <c r="E18" s="30">
        <v>94.036</v>
      </c>
      <c r="F18" s="30">
        <v>6744.027777777777</v>
      </c>
      <c r="G18" s="30">
        <v>52.687717013888886</v>
      </c>
      <c r="H18" s="31">
        <v>65.0922019097222</v>
      </c>
    </row>
    <row r="19" spans="1:8" ht="12.75">
      <c r="A19" s="48"/>
      <c r="B19" s="33" t="s">
        <v>69</v>
      </c>
      <c r="C19" s="30">
        <v>679.4861111111111</v>
      </c>
      <c r="D19" s="30">
        <v>14.76388888888889</v>
      </c>
      <c r="E19" s="30">
        <v>85.82319444444444</v>
      </c>
      <c r="F19" s="30">
        <v>6297.652777777777</v>
      </c>
      <c r="G19" s="30">
        <v>49.200412326388886</v>
      </c>
      <c r="H19" s="31">
        <v>60.18724696180555</v>
      </c>
    </row>
    <row r="20" spans="1:8" ht="12.75">
      <c r="A20" s="49"/>
      <c r="B20" s="33" t="s">
        <v>70</v>
      </c>
      <c r="C20" s="30">
        <v>1080.9722222222222</v>
      </c>
      <c r="D20" s="30">
        <v>19.625</v>
      </c>
      <c r="E20" s="30">
        <v>79.37777777777778</v>
      </c>
      <c r="F20" s="30">
        <v>6910.444444444444</v>
      </c>
      <c r="G20" s="30">
        <v>53.98784722222222</v>
      </c>
      <c r="H20" s="31">
        <v>61.60482638888889</v>
      </c>
    </row>
    <row r="21" spans="1:8" ht="12.75">
      <c r="A21" s="50"/>
      <c r="B21" s="33" t="s">
        <v>71</v>
      </c>
      <c r="C21" s="30">
        <v>354.9861111111111</v>
      </c>
      <c r="D21" s="30">
        <v>4.444444444444445</v>
      </c>
      <c r="E21" s="30">
        <v>94.22791666666666</v>
      </c>
      <c r="F21" s="30">
        <v>10068.347222222223</v>
      </c>
      <c r="G21" s="30">
        <v>78.65896267361111</v>
      </c>
      <c r="H21" s="31">
        <v>83.32964887152777</v>
      </c>
    </row>
    <row r="22" spans="1:8" ht="12.75">
      <c r="A22" s="51"/>
      <c r="B22" s="33" t="s">
        <v>72</v>
      </c>
      <c r="C22" s="30">
        <v>291.81944444444446</v>
      </c>
      <c r="D22" s="30">
        <v>3.0833333333333335</v>
      </c>
      <c r="E22" s="30">
        <v>95.54013888888889</v>
      </c>
      <c r="F22" s="30">
        <v>10173.291666666666</v>
      </c>
      <c r="G22" s="30">
        <v>79.47884114583333</v>
      </c>
      <c r="H22" s="31">
        <v>84.29723046875</v>
      </c>
    </row>
    <row r="23" spans="1:8" ht="12.75">
      <c r="A23" s="52"/>
      <c r="B23" s="33" t="s">
        <v>73</v>
      </c>
      <c r="C23" s="30">
        <v>235.77777777777777</v>
      </c>
      <c r="D23" s="30">
        <v>1.1388888888888888</v>
      </c>
      <c r="E23" s="30">
        <v>97.07277777777777</v>
      </c>
      <c r="F23" s="30">
        <v>11122.25</v>
      </c>
      <c r="G23" s="30">
        <v>86.892578125</v>
      </c>
      <c r="H23" s="31">
        <v>89.94663802083333</v>
      </c>
    </row>
    <row r="24" spans="1:8" ht="12.75">
      <c r="A24" s="36"/>
      <c r="B24" s="33" t="s">
        <v>74</v>
      </c>
      <c r="C24" s="30">
        <v>306.2083333333333</v>
      </c>
      <c r="D24" s="30">
        <v>3.4444444444444446</v>
      </c>
      <c r="E24" s="30">
        <v>95.21569444444444</v>
      </c>
      <c r="F24" s="30">
        <v>10250.152777777777</v>
      </c>
      <c r="G24" s="30">
        <v>80.07931857638889</v>
      </c>
      <c r="H24" s="31">
        <v>84.62023133680555</v>
      </c>
    </row>
    <row r="25" spans="1:8" ht="12.75">
      <c r="A25" s="53"/>
      <c r="B25" s="33" t="s">
        <v>75</v>
      </c>
      <c r="C25" s="30">
        <v>230.15277777777777</v>
      </c>
      <c r="D25" s="30">
        <v>1.1527777777777777</v>
      </c>
      <c r="E25" s="30">
        <v>97.12208333333334</v>
      </c>
      <c r="F25" s="30">
        <v>11241.361111111111</v>
      </c>
      <c r="G25" s="30">
        <v>87.82313368055556</v>
      </c>
      <c r="H25" s="31">
        <v>90.61281857638889</v>
      </c>
    </row>
    <row r="26" spans="1:8" ht="12.75">
      <c r="A26" s="48"/>
      <c r="B26" s="28" t="s">
        <v>76</v>
      </c>
      <c r="C26" s="30">
        <v>397.9733333333333</v>
      </c>
      <c r="D26" s="30">
        <v>6.229722222222222</v>
      </c>
      <c r="E26" s="30">
        <v>92.90540555555556</v>
      </c>
      <c r="F26" s="30">
        <v>8456.963888888888</v>
      </c>
      <c r="G26" s="30">
        <v>66.07003038194443</v>
      </c>
      <c r="H26" s="43">
        <v>74.12064293402777</v>
      </c>
    </row>
    <row r="30" ht="12.75">
      <c r="A30" t="s">
        <v>80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Jozef Schildermans</cp:lastModifiedBy>
  <dcterms:created xsi:type="dcterms:W3CDTF">2000-05-23T12:37:47Z</dcterms:created>
  <dcterms:modified xsi:type="dcterms:W3CDTF">2000-05-23T12:40:14Z</dcterms:modified>
  <cp:category/>
  <cp:version/>
  <cp:contentType/>
  <cp:contentStatus/>
</cp:coreProperties>
</file>